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reese\Box\111 Docs from Ofc PC\Finance 7110 (MBA Investments)\Fall 2024 - Evening\Midterm Exam\"/>
    </mc:Choice>
  </mc:AlternateContent>
  <xr:revisionPtr revIDLastSave="0" documentId="13_ncr:1_{DF998E29-0770-4881-B4A8-EB7B2254E1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B10" i="1"/>
  <c r="F3" i="1" l="1"/>
  <c r="F5" i="1"/>
  <c r="F6" i="1"/>
  <c r="F2" i="1"/>
  <c r="D9" i="1"/>
  <c r="C9" i="1"/>
  <c r="B9" i="1"/>
  <c r="D8" i="1"/>
  <c r="E6" i="1"/>
  <c r="E5" i="1"/>
  <c r="E4" i="1"/>
  <c r="E3" i="1"/>
  <c r="E2" i="1"/>
  <c r="D10" i="1" l="1"/>
  <c r="E8" i="1"/>
  <c r="C11" i="1" s="1"/>
  <c r="F7" i="1"/>
  <c r="C13" i="1" s="1"/>
</calcChain>
</file>

<file path=xl/sharedStrings.xml><?xml version="1.0" encoding="utf-8"?>
<sst xmlns="http://schemas.openxmlformats.org/spreadsheetml/2006/main" count="16" uniqueCount="16">
  <si>
    <t>Day One Price</t>
  </si>
  <si>
    <t>Day Two Price</t>
  </si>
  <si>
    <t>Shares Outstanding</t>
  </si>
  <si>
    <t>%Change in Price</t>
  </si>
  <si>
    <t>Stock 1</t>
  </si>
  <si>
    <t>Stock 2</t>
  </si>
  <si>
    <t>Stock 3</t>
  </si>
  <si>
    <t>Stock 4</t>
  </si>
  <si>
    <t>Stock 5</t>
  </si>
  <si>
    <t>Day 1</t>
  </si>
  <si>
    <t>Day 2</t>
  </si>
  <si>
    <t>Price-weighted Index</t>
  </si>
  <si>
    <t>Value-weighted Index</t>
  </si>
  <si>
    <t>Equally-weighted Index</t>
  </si>
  <si>
    <t>New Divisor</t>
  </si>
  <si>
    <t>New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</si>
</sst>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164" formatCode="0.00000"/>
    <numFmt numFmtId="165" formatCode="#,##0.0000_);[Red]\(#,##0.0000\)"/>
    <numFmt numFmtId="166" formatCode="0.0"/>
    <numFmt numFmtId="167" formatCode="0.000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6" fontId="0" fillId="0" borderId="5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1" fillId="0" borderId="7" xfId="0" applyFont="1" applyBorder="1" applyAlignment="1">
      <alignment horizontal="center"/>
    </xf>
    <xf numFmtId="6" fontId="0" fillId="0" borderId="8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0" xfId="0" applyNumberFormat="1"/>
    <xf numFmtId="0" fontId="0" fillId="0" borderId="10" xfId="0" applyBorder="1"/>
    <xf numFmtId="0" fontId="1" fillId="0" borderId="3" xfId="0" applyFont="1" applyBorder="1"/>
    <xf numFmtId="6" fontId="0" fillId="0" borderId="0" xfId="0" applyNumberFormat="1"/>
    <xf numFmtId="40" fontId="0" fillId="0" borderId="5" xfId="0" applyNumberFormat="1" applyBorder="1"/>
    <xf numFmtId="40" fontId="0" fillId="0" borderId="8" xfId="0" applyNumberFormat="1" applyBorder="1"/>
    <xf numFmtId="165" fontId="0" fillId="0" borderId="6" xfId="0" applyNumberFormat="1" applyBorder="1"/>
    <xf numFmtId="165" fontId="0" fillId="0" borderId="9" xfId="0" applyNumberFormat="1" applyBorder="1"/>
    <xf numFmtId="0" fontId="1" fillId="0" borderId="0" xfId="0" applyFont="1"/>
    <xf numFmtId="1" fontId="0" fillId="0" borderId="0" xfId="0" applyNumberFormat="1" applyAlignment="1">
      <alignment horizontal="right"/>
    </xf>
    <xf numFmtId="166" fontId="0" fillId="0" borderId="0" xfId="0" applyNumberFormat="1" applyAlignment="1">
      <alignment horizontal="right"/>
    </xf>
    <xf numFmtId="165" fontId="0" fillId="0" borderId="5" xfId="0" applyNumberFormat="1" applyBorder="1"/>
    <xf numFmtId="167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"/>
  <sheetViews>
    <sheetView tabSelected="1" zoomScale="140" zoomScaleNormal="140" workbookViewId="0">
      <selection activeCell="F20" sqref="F20"/>
    </sheetView>
  </sheetViews>
  <sheetFormatPr defaultRowHeight="15" x14ac:dyDescent="0.25"/>
  <cols>
    <col min="1" max="1" width="22.85546875" bestFit="1" customWidth="1"/>
    <col min="2" max="2" width="14.140625" bestFit="1" customWidth="1"/>
    <col min="3" max="3" width="14.28515625" bestFit="1" customWidth="1"/>
    <col min="4" max="4" width="19.85546875" customWidth="1"/>
    <col min="5" max="5" width="17.28515625" bestFit="1" customWidth="1"/>
    <col min="6" max="6" width="10.85546875" customWidth="1"/>
  </cols>
  <sheetData>
    <row r="1" spans="1:7" x14ac:dyDescent="0.25">
      <c r="A1" s="1"/>
      <c r="B1" s="2" t="s">
        <v>0</v>
      </c>
      <c r="C1" s="2" t="s">
        <v>1</v>
      </c>
      <c r="D1" s="2" t="s">
        <v>2</v>
      </c>
      <c r="E1" s="3" t="s">
        <v>3</v>
      </c>
      <c r="F1" s="20" t="s">
        <v>15</v>
      </c>
    </row>
    <row r="2" spans="1:7" x14ac:dyDescent="0.25">
      <c r="A2" s="4" t="s">
        <v>4</v>
      </c>
      <c r="B2" s="5">
        <v>97</v>
      </c>
      <c r="C2" s="5">
        <v>93</v>
      </c>
      <c r="D2" s="6">
        <v>50000000</v>
      </c>
      <c r="E2" s="7">
        <f>((C2-B2)/B2)</f>
        <v>-4.1237113402061855E-2</v>
      </c>
      <c r="F2" s="21">
        <f>C2</f>
        <v>93</v>
      </c>
    </row>
    <row r="3" spans="1:7" x14ac:dyDescent="0.25">
      <c r="A3" s="4" t="s">
        <v>5</v>
      </c>
      <c r="B3" s="5">
        <v>36</v>
      </c>
      <c r="C3" s="5">
        <v>32</v>
      </c>
      <c r="D3" s="6">
        <v>80000000</v>
      </c>
      <c r="E3" s="7">
        <f>((C3-B3)/B3)</f>
        <v>-0.1111111111111111</v>
      </c>
      <c r="F3" s="21">
        <f>C3</f>
        <v>32</v>
      </c>
    </row>
    <row r="4" spans="1:7" x14ac:dyDescent="0.25">
      <c r="A4" s="4" t="s">
        <v>6</v>
      </c>
      <c r="B4" s="5">
        <v>180</v>
      </c>
      <c r="C4" s="5">
        <v>187</v>
      </c>
      <c r="D4" s="6">
        <v>40000000</v>
      </c>
      <c r="E4" s="7">
        <f>((C4-B4)/B4)</f>
        <v>3.888888888888889E-2</v>
      </c>
      <c r="F4" s="22">
        <v>120</v>
      </c>
    </row>
    <row r="5" spans="1:7" x14ac:dyDescent="0.25">
      <c r="A5" s="4" t="s">
        <v>7</v>
      </c>
      <c r="B5" s="5">
        <v>53</v>
      </c>
      <c r="C5" s="5">
        <v>50</v>
      </c>
      <c r="D5" s="6">
        <v>100000000</v>
      </c>
      <c r="E5" s="7">
        <f>((C5-B5)/B5)</f>
        <v>-5.6603773584905662E-2</v>
      </c>
      <c r="F5" s="21">
        <f>C5</f>
        <v>50</v>
      </c>
    </row>
    <row r="6" spans="1:7" ht="15.75" thickBot="1" x14ac:dyDescent="0.3">
      <c r="A6" s="8" t="s">
        <v>8</v>
      </c>
      <c r="B6" s="9">
        <v>302</v>
      </c>
      <c r="C6" s="9">
        <v>308</v>
      </c>
      <c r="D6" s="10">
        <v>20000000</v>
      </c>
      <c r="E6" s="11">
        <f>((C6-B6)/B6)</f>
        <v>1.9867549668874173E-2</v>
      </c>
      <c r="F6" s="21">
        <f>C6</f>
        <v>308</v>
      </c>
    </row>
    <row r="7" spans="1:7" ht="15.75" thickBot="1" x14ac:dyDescent="0.3">
      <c r="E7" s="12"/>
      <c r="F7" s="21">
        <f>SUM(F2:F6)</f>
        <v>603</v>
      </c>
    </row>
    <row r="8" spans="1:7" x14ac:dyDescent="0.25">
      <c r="A8" s="13"/>
      <c r="B8" s="2" t="s">
        <v>9</v>
      </c>
      <c r="C8" s="14" t="s">
        <v>10</v>
      </c>
      <c r="D8" s="15">
        <f>B2*D2+B3*D3+B4*D4+B5*D5+B6*D6</f>
        <v>26270000000</v>
      </c>
      <c r="E8" s="12">
        <f>AVERAGE(E2:E6)</f>
        <v>-3.0039111908063111E-2</v>
      </c>
      <c r="G8" s="12"/>
    </row>
    <row r="9" spans="1:7" x14ac:dyDescent="0.25">
      <c r="A9" s="4" t="s">
        <v>11</v>
      </c>
      <c r="B9" s="23">
        <f>AVERAGE(B2:B6)</f>
        <v>133.6</v>
      </c>
      <c r="C9" s="18">
        <f>AVERAGE(C2:C6)</f>
        <v>134</v>
      </c>
      <c r="D9" s="15">
        <f>C2*D2+C3*D3+C4*D4+C5*D5+C6*D6</f>
        <v>25850000000</v>
      </c>
    </row>
    <row r="10" spans="1:7" x14ac:dyDescent="0.25">
      <c r="A10" s="4" t="s">
        <v>12</v>
      </c>
      <c r="B10" s="16">
        <f>((B2*D2+B3*D3+B4*D4+B5*D5+B6*D6)/(B2*D2+B3*D3+B4*D4+B5*D5+B6*D6))*100</f>
        <v>100</v>
      </c>
      <c r="C10" s="18">
        <f>((C2*D2+C3*D3+C4*D4+C5*D5+C6*D6)/(B2*D2+B3*D3+B4*D4+B5*D5+B6*D6))*100</f>
        <v>98.401218119527982</v>
      </c>
      <c r="D10">
        <f>(D9/D8)*100</f>
        <v>98.401218119527982</v>
      </c>
    </row>
    <row r="11" spans="1:7" ht="15.75" thickBot="1" x14ac:dyDescent="0.3">
      <c r="A11" s="8" t="s">
        <v>13</v>
      </c>
      <c r="B11" s="17">
        <v>100</v>
      </c>
      <c r="C11" s="19">
        <f>B11*(1+E8)</f>
        <v>96.996088809193694</v>
      </c>
    </row>
    <row r="13" spans="1:7" x14ac:dyDescent="0.25">
      <c r="B13" t="s">
        <v>14</v>
      </c>
      <c r="C13" s="24">
        <f>F7/C9</f>
        <v>4.5</v>
      </c>
    </row>
  </sheetData>
  <phoneticPr fontId="2" type="noConversion"/>
  <printOptions gridLines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wreese</dc:creator>
  <cp:lastModifiedBy>Reese, William A</cp:lastModifiedBy>
  <cp:lastPrinted>2010-10-11T22:11:27Z</cp:lastPrinted>
  <dcterms:created xsi:type="dcterms:W3CDTF">2008-12-03T16:42:34Z</dcterms:created>
  <dcterms:modified xsi:type="dcterms:W3CDTF">2024-10-07T23:13:38Z</dcterms:modified>
</cp:coreProperties>
</file>